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903" windowHeight="2871" activeTab="0"/>
  </bookViews>
  <sheets>
    <sheet name="List3" sheetId="1" r:id="rId1"/>
    <sheet name="RO č 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<sst xmlns="http://schemas.openxmlformats.org/spreadsheetml/2006/main" count="119" uniqueCount="110">
  <si>
    <t>Odpadové hospodářství</t>
  </si>
  <si>
    <t>z toho:</t>
  </si>
  <si>
    <t>§ 1340 poplatek za komunální odpad</t>
  </si>
  <si>
    <t>§ 3725 příspěvek za tříděný odpad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</si>
  <si>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</si>
  <si>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</si>
  <si>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</si>
  <si>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</si>
  <si>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</si>
  <si>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</si>
  <si>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</si>
  <si>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</si>
  <si>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</si>
  <si>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</si>
  <si>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</si>
  <si>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</si>
  <si>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</si>
  <si>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</si>
  <si>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</si>
  <si>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</si>
  <si>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</si>
  <si>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</si>
  <si>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</si>
  <si>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</si>
  <si>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</si>
  <si>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</si>
  <si>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</si>
  <si>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</si>
  <si>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</si>
  <si>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</si>
  <si>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</si>
  <si>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</si>
  <si>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</si>
  <si>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</si>
  <si>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 xml:space="preserve">§ 6171 </t>
  </si>
  <si>
    <t>Doplnění osvětlení Trnčí</t>
  </si>
  <si>
    <t>Hrubá stavba sál Ježovy</t>
  </si>
  <si>
    <t>Celkem výdaje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</si>
  <si>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</si>
  <si>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</si>
  <si>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</si>
  <si>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</si>
  <si>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</si>
  <si>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</si>
  <si>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</si>
  <si>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</si>
  <si>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</si>
  <si>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</si>
  <si>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</si>
  <si>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</si>
  <si>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</si>
  <si>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</si>
  <si>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</si>
  <si>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</si>
  <si>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</si>
  <si>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</si>
  <si>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</si>
  <si>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</si>
  <si>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</si>
  <si>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</si>
  <si>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</si>
  <si>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</si>
  <si>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</si>
  <si>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</si>
  <si>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</si>
  <si>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</si>
  <si>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</si>
  <si>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</si>
  <si>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</si>
  <si>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</si>
  <si>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</si>
  <si>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</si>
  <si>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</si>
  <si>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</si>
  <si>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</si>
  <si>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</si>
  <si>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</si>
  <si>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</si>
  <si>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</si>
  <si>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</si>
  <si>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</si>
  <si>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</si>
  <si>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</si>
  <si>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</si>
  <si>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</si>
  <si>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>náves Ježovy</t>
  </si>
  <si>
    <t xml:space="preserve">Oprava dešťové kanalizace  </t>
  </si>
  <si>
    <t>Zastávky Ježovy</t>
  </si>
  <si>
    <t>Projekty na umístění zrcadel, semaforu …</t>
  </si>
  <si>
    <t>Rozbory vody</t>
  </si>
  <si>
    <t>Náklady spojené s GDPR</t>
  </si>
  <si>
    <t>Archivační skříně na dokumentaci (GDPR)</t>
  </si>
  <si>
    <t xml:space="preserve">projekty dopravní situace </t>
  </si>
  <si>
    <t>vybavení Chlumská, Trnčí (židle, …)</t>
  </si>
  <si>
    <t>Dar svazu zdravotně postižených Švihov</t>
  </si>
  <si>
    <t>Dar oblastní charitě Klatovy</t>
  </si>
  <si>
    <t>Oprava obecních cest</t>
  </si>
  <si>
    <t xml:space="preserve"> </t>
  </si>
  <si>
    <t xml:space="preserve">             PŘÍJMY</t>
  </si>
  <si>
    <t xml:space="preserve">         VÝDAJE</t>
  </si>
  <si>
    <t>§ 3722 využívání odpad. systému obce právnickými osobami</t>
  </si>
  <si>
    <t>schodiště Chlumská</t>
  </si>
  <si>
    <t xml:space="preserve">z přebytku hospodaření z minulých let. </t>
  </si>
  <si>
    <t>Rozpočet vychází ze schváleného rozpočtového výhledu.</t>
  </si>
  <si>
    <t>PŘÍJMY:</t>
  </si>
  <si>
    <t>Schváleno starostou dne 2.1.2019:</t>
  </si>
  <si>
    <t>VÝDAJE:</t>
  </si>
  <si>
    <t>vratka nevyčerp.dotací z r.2018 v rámci fin.vypořádání (volby)</t>
  </si>
  <si>
    <t>6402-5364</t>
  </si>
  <si>
    <t xml:space="preserve">Upravený rozpočet byl schválen usnesením ZO ze dne 25.02.2019 jako schodkový ve výši 6,243.200,- Kč s tím, že schodek bude kryt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</si>
</sst>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[Red]\-#,##0\ [$Kč-405]"/>
    <numFmt numFmtId="168" formatCode="#,##0.00\ [$Kč-405];[Red]\-#,##0.00\ [$Kč-405]"/>
    <numFmt numFmtId="169" formatCode="#,##0\ _K_č"/>
    <numFmt numFmtId="170" formatCode="#,##0\ &quot;Kč&quot;"/>
    <numFmt numFmtId="171" formatCode="_-* #,##0.00\ [$Kč-405]_-;\-* #,##0.00\ [$Kč-405]_-;_-* &quot;-&quot;??\ [$Kč-405]_-;_-@_-"/>
  </numFmts>
  <fonts count="55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7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12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2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37" applyNumberForma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view="pageLayout" zoomScaleSheetLayoutView="100" workbookViewId="0" topLeftCell="A102">
      <selection activeCell="D113" sqref="D11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44" t="s">
        <v>98</v>
      </c>
      <c r="B1" s="44"/>
      <c r="C1" s="44"/>
      <c r="D1" s="44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8">
        <f>SUM(C4:C6)</f>
        <v>106000</v>
      </c>
    </row>
    <row r="5" spans="1:4" s="9" customFormat="1" ht="15">
      <c r="A5" s="10"/>
      <c r="B5" s="10" t="s">
        <v>3</v>
      </c>
      <c r="C5" s="11">
        <v>25000</v>
      </c>
      <c r="D5" s="7"/>
    </row>
    <row r="6" spans="1:4" s="9" customFormat="1" ht="15">
      <c r="A6" s="10"/>
      <c r="B6" s="10" t="s">
        <v>100</v>
      </c>
      <c r="C6" s="11">
        <v>1000</v>
      </c>
      <c r="D6" s="7"/>
    </row>
    <row r="7" spans="1:4" s="9" customFormat="1" ht="15">
      <c r="A7" s="10"/>
      <c r="B7" s="10"/>
      <c r="C7" s="11"/>
      <c r="D7" s="7"/>
    </row>
    <row r="8" spans="1:4" s="9" customFormat="1" ht="15">
      <c r="A8" s="6" t="s">
        <v>4</v>
      </c>
      <c r="B8" s="10"/>
      <c r="C8" s="11">
        <v>30000</v>
      </c>
      <c r="D8" s="8">
        <f>C8</f>
        <v>30000</v>
      </c>
    </row>
    <row r="9" spans="1:4" s="9" customFormat="1" ht="15">
      <c r="A9" s="10"/>
      <c r="B9" s="10"/>
      <c r="D9" s="12"/>
    </row>
    <row r="10" spans="1:4" s="9" customFormat="1" ht="15">
      <c r="A10" s="10"/>
      <c r="B10" s="10"/>
      <c r="C10" s="11"/>
      <c r="D10" s="7"/>
    </row>
    <row r="11" spans="1:4" s="9" customFormat="1" ht="15">
      <c r="A11" s="6" t="s">
        <v>5</v>
      </c>
      <c r="B11" s="10"/>
      <c r="C11" s="11"/>
      <c r="D11" s="7"/>
    </row>
    <row r="12" spans="1:4" s="9" customFormat="1" ht="15">
      <c r="A12" s="10" t="s">
        <v>1</v>
      </c>
      <c r="B12" s="10" t="s">
        <v>6</v>
      </c>
      <c r="C12" s="11">
        <v>39000</v>
      </c>
      <c r="D12" s="8">
        <f>SUM(C12:C16)</f>
        <v>1049000</v>
      </c>
    </row>
    <row r="13" spans="1:4" s="9" customFormat="1" ht="15">
      <c r="A13" s="10"/>
      <c r="B13" s="10" t="s">
        <v>7</v>
      </c>
      <c r="C13" s="11">
        <v>1000000</v>
      </c>
      <c r="D13" s="7"/>
    </row>
    <row r="14" spans="1:4" s="9" customFormat="1" ht="15">
      <c r="A14" s="10"/>
      <c r="B14" s="10" t="s">
        <v>8</v>
      </c>
      <c r="C14" s="11">
        <v>10000</v>
      </c>
      <c r="D14" s="7"/>
    </row>
    <row r="15" spans="1:4" s="9" customFormat="1" ht="15">
      <c r="A15" s="10"/>
      <c r="B15" s="10"/>
      <c r="C15" s="11"/>
      <c r="D15" s="7"/>
    </row>
    <row r="16" spans="1:4" s="9" customFormat="1" ht="15">
      <c r="A16" s="10"/>
      <c r="B16" s="13"/>
      <c r="C16" s="11"/>
      <c r="D16" s="7"/>
    </row>
    <row r="17" spans="1:4" s="9" customFormat="1" ht="15">
      <c r="A17" s="10"/>
      <c r="B17" s="10"/>
      <c r="C17" s="11"/>
      <c r="D17" s="7"/>
    </row>
    <row r="18" spans="1:4" s="9" customFormat="1" ht="15">
      <c r="A18" s="6" t="s">
        <v>9</v>
      </c>
      <c r="B18" s="10"/>
      <c r="C18" s="11"/>
      <c r="D18" s="7"/>
    </row>
    <row r="19" spans="1:4" s="9" customFormat="1" ht="15">
      <c r="A19" s="10" t="s">
        <v>1</v>
      </c>
      <c r="B19" s="10" t="s">
        <v>10</v>
      </c>
      <c r="C19" s="11">
        <v>3071900</v>
      </c>
      <c r="D19" s="8">
        <f>SUM(C19:C24)</f>
        <v>3079800</v>
      </c>
    </row>
    <row r="20" spans="1:4" s="9" customFormat="1" ht="15">
      <c r="A20" s="10"/>
      <c r="B20" s="10" t="s">
        <v>11</v>
      </c>
      <c r="C20" s="11">
        <v>5300</v>
      </c>
      <c r="D20" s="7"/>
    </row>
    <row r="21" spans="1:4" s="9" customFormat="1" ht="15">
      <c r="A21" s="10"/>
      <c r="B21" s="10" t="s">
        <v>12</v>
      </c>
      <c r="C21" s="11">
        <v>500</v>
      </c>
      <c r="D21" s="7"/>
    </row>
    <row r="22" spans="1:4" s="9" customFormat="1" ht="15">
      <c r="A22" s="10"/>
      <c r="B22" s="10" t="s">
        <v>13</v>
      </c>
      <c r="C22" s="11">
        <v>100</v>
      </c>
      <c r="D22" s="7"/>
    </row>
    <row r="23" spans="1:4" s="9" customFormat="1" ht="15">
      <c r="A23" s="10"/>
      <c r="B23" s="10" t="s">
        <v>14</v>
      </c>
      <c r="C23" s="11">
        <v>1000</v>
      </c>
      <c r="D23" s="7"/>
    </row>
    <row r="24" spans="1:4" s="9" customFormat="1" ht="15">
      <c r="A24" s="10"/>
      <c r="B24" s="10" t="s">
        <v>15</v>
      </c>
      <c r="C24" s="11">
        <v>1000</v>
      </c>
      <c r="D24" s="7"/>
    </row>
    <row r="25" spans="1:4" ht="12.75">
      <c r="A25" s="14"/>
      <c r="B25" s="14"/>
      <c r="C25" s="15"/>
      <c r="D25" s="16"/>
    </row>
    <row r="26" spans="1:4" ht="15">
      <c r="A26" s="10" t="s">
        <v>16</v>
      </c>
      <c r="B26" s="10"/>
      <c r="C26" s="11"/>
      <c r="D26" s="8">
        <f>SUM(D4:D24)+C25</f>
        <v>4264800</v>
      </c>
    </row>
    <row r="27" spans="1:4" ht="15">
      <c r="A27" s="10" t="s">
        <v>42</v>
      </c>
      <c r="B27" s="10"/>
      <c r="C27" s="11"/>
      <c r="D27" s="8">
        <v>65400</v>
      </c>
    </row>
    <row r="28" spans="1:4" ht="15">
      <c r="A28" s="10"/>
      <c r="B28" s="10"/>
      <c r="C28" s="11"/>
      <c r="D28" s="8"/>
    </row>
    <row r="29" spans="1:4" ht="15">
      <c r="A29" s="7" t="s">
        <v>17</v>
      </c>
      <c r="B29" s="7"/>
      <c r="C29" s="8"/>
      <c r="D29" s="17">
        <f>SUM(D26:D28)</f>
        <v>4330200</v>
      </c>
    </row>
    <row r="30" spans="1:4" ht="15">
      <c r="A30" s="7"/>
      <c r="B30" s="7"/>
      <c r="C30" s="8"/>
      <c r="D30" s="17"/>
    </row>
    <row r="31" spans="1:4" ht="15">
      <c r="A31" s="7"/>
      <c r="B31" s="7"/>
      <c r="C31" s="8"/>
      <c r="D31" s="17"/>
    </row>
    <row r="32" spans="1:4" ht="15">
      <c r="A32" s="7"/>
      <c r="B32" s="7"/>
      <c r="C32" s="8"/>
      <c r="D32" s="17"/>
    </row>
    <row r="33" spans="1:4" ht="15">
      <c r="A33" s="7"/>
      <c r="B33" s="7"/>
      <c r="C33" s="8"/>
      <c r="D33" s="17"/>
    </row>
    <row r="34" spans="1:4" ht="15">
      <c r="A34" s="7"/>
      <c r="B34" s="7"/>
      <c r="C34" s="8"/>
      <c r="D34" s="17"/>
    </row>
    <row r="35" spans="1:4" s="18" customFormat="1" ht="30.75">
      <c r="A35" s="45" t="s">
        <v>99</v>
      </c>
      <c r="B35" s="45"/>
      <c r="C35" s="45"/>
      <c r="D35" s="45"/>
    </row>
    <row r="36" spans="1:4" s="9" customFormat="1" ht="15">
      <c r="A36" s="6" t="s">
        <v>51</v>
      </c>
      <c r="B36" s="6" t="s">
        <v>52</v>
      </c>
      <c r="C36" s="11">
        <v>200000</v>
      </c>
      <c r="D36" s="35">
        <f>C36</f>
        <v>200000</v>
      </c>
    </row>
    <row r="37" spans="1:4" s="18" customFormat="1" ht="10.5" customHeight="1">
      <c r="A37" s="30"/>
      <c r="B37" s="30"/>
      <c r="C37" s="33"/>
      <c r="D37" s="36"/>
    </row>
    <row r="38" spans="1:4" s="9" customFormat="1" ht="15">
      <c r="A38" s="6" t="s">
        <v>53</v>
      </c>
      <c r="B38" s="6" t="s">
        <v>54</v>
      </c>
      <c r="C38" s="32">
        <v>50000</v>
      </c>
      <c r="D38" s="35">
        <f>C38+C40+C39</f>
        <v>410000</v>
      </c>
    </row>
    <row r="39" spans="1:4" s="9" customFormat="1" ht="15">
      <c r="A39" s="6"/>
      <c r="B39" s="10" t="s">
        <v>96</v>
      </c>
      <c r="C39" s="32">
        <v>300000</v>
      </c>
      <c r="D39" s="35"/>
    </row>
    <row r="40" spans="1:4" s="9" customFormat="1" ht="15">
      <c r="A40" s="6"/>
      <c r="B40" s="10" t="s">
        <v>88</v>
      </c>
      <c r="C40" s="32">
        <v>60000</v>
      </c>
      <c r="D40" s="35"/>
    </row>
    <row r="41" spans="1:4" s="9" customFormat="1" ht="15">
      <c r="A41" s="6"/>
      <c r="B41" s="10"/>
      <c r="C41" s="32"/>
      <c r="D41" s="35"/>
    </row>
    <row r="42" spans="1:4" s="9" customFormat="1" ht="15">
      <c r="A42" s="6" t="s">
        <v>59</v>
      </c>
      <c r="B42" s="6" t="s">
        <v>60</v>
      </c>
      <c r="C42" s="11">
        <v>10000</v>
      </c>
      <c r="D42" s="35">
        <f>SUM(C42)</f>
        <v>10000</v>
      </c>
    </row>
    <row r="43" spans="1:4" s="9" customFormat="1" ht="15">
      <c r="A43" s="6"/>
      <c r="B43" s="10"/>
      <c r="C43" s="19"/>
      <c r="D43" s="35"/>
    </row>
    <row r="44" spans="1:4" s="9" customFormat="1" ht="15">
      <c r="A44" s="6" t="s">
        <v>55</v>
      </c>
      <c r="B44" s="6" t="s">
        <v>56</v>
      </c>
      <c r="C44" s="11" t="s">
        <v>97</v>
      </c>
      <c r="D44" s="35">
        <f>SUM(C44:C45)</f>
        <v>60000</v>
      </c>
    </row>
    <row r="45" spans="1:4" s="9" customFormat="1" ht="15">
      <c r="A45" s="6"/>
      <c r="B45" s="10" t="s">
        <v>89</v>
      </c>
      <c r="C45" s="11">
        <v>60000</v>
      </c>
      <c r="D45" s="35"/>
    </row>
    <row r="46" spans="1:4" s="9" customFormat="1" ht="15">
      <c r="A46" s="10"/>
      <c r="B46" s="10"/>
      <c r="D46" s="37"/>
    </row>
    <row r="47" spans="1:4" s="9" customFormat="1" ht="15">
      <c r="A47" s="6" t="s">
        <v>57</v>
      </c>
      <c r="B47" s="6" t="s">
        <v>58</v>
      </c>
      <c r="C47" s="11" t="s">
        <v>97</v>
      </c>
      <c r="D47" s="35">
        <f>C48</f>
        <v>200000</v>
      </c>
    </row>
    <row r="48" spans="1:4" s="9" customFormat="1" ht="15">
      <c r="A48" s="10"/>
      <c r="B48" s="10" t="s">
        <v>86</v>
      </c>
      <c r="C48" s="11">
        <v>200000</v>
      </c>
      <c r="D48" s="35"/>
    </row>
    <row r="49" spans="1:4" s="9" customFormat="1" ht="15">
      <c r="A49" s="10"/>
      <c r="B49" s="10"/>
      <c r="C49" s="11"/>
      <c r="D49" s="35"/>
    </row>
    <row r="50" spans="1:4" s="9" customFormat="1" ht="15">
      <c r="A50" s="6" t="s">
        <v>61</v>
      </c>
      <c r="B50" s="6" t="s">
        <v>62</v>
      </c>
      <c r="C50" s="11"/>
      <c r="D50" s="35">
        <f>SUM(C51:C51)</f>
        <v>50000</v>
      </c>
    </row>
    <row r="51" spans="1:4" s="9" customFormat="1" ht="15">
      <c r="A51" s="10" t="s">
        <v>1</v>
      </c>
      <c r="B51" s="10" t="s">
        <v>18</v>
      </c>
      <c r="C51" s="11">
        <v>50000</v>
      </c>
      <c r="D51" s="37"/>
    </row>
    <row r="52" spans="1:4" s="9" customFormat="1" ht="15">
      <c r="A52" s="6"/>
      <c r="B52" s="6"/>
      <c r="C52" s="11"/>
      <c r="D52" s="35"/>
    </row>
    <row r="53" spans="1:4" s="9" customFormat="1" ht="15">
      <c r="A53" s="6" t="s">
        <v>63</v>
      </c>
      <c r="B53" s="31" t="s">
        <v>64</v>
      </c>
      <c r="C53" s="11">
        <v>9000</v>
      </c>
      <c r="D53" s="35">
        <v>9000</v>
      </c>
    </row>
    <row r="54" spans="1:4" s="9" customFormat="1" ht="15">
      <c r="A54" s="6"/>
      <c r="B54" s="6"/>
      <c r="C54" s="11"/>
      <c r="D54" s="35"/>
    </row>
    <row r="55" spans="1:4" s="9" customFormat="1" ht="15">
      <c r="A55" s="6" t="s">
        <v>65</v>
      </c>
      <c r="B55" s="6" t="s">
        <v>0</v>
      </c>
      <c r="C55" s="11">
        <v>400000</v>
      </c>
      <c r="D55" s="35">
        <f>SUM(C55)</f>
        <v>400000</v>
      </c>
    </row>
    <row r="56" spans="1:4" s="9" customFormat="1" ht="15">
      <c r="A56" s="10"/>
      <c r="B56" s="10"/>
      <c r="C56" s="11"/>
      <c r="D56" s="37"/>
    </row>
    <row r="57" spans="1:4" s="9" customFormat="1" ht="15">
      <c r="A57" s="6" t="s">
        <v>66</v>
      </c>
      <c r="B57" s="6" t="s">
        <v>67</v>
      </c>
      <c r="C57" s="11">
        <v>40000</v>
      </c>
      <c r="D57" s="35">
        <f>SUM(C57)</f>
        <v>40000</v>
      </c>
    </row>
    <row r="58" spans="1:4" s="9" customFormat="1" ht="15">
      <c r="A58" s="10"/>
      <c r="B58" s="10"/>
      <c r="C58" s="11"/>
      <c r="D58" s="35"/>
    </row>
    <row r="59" spans="1:4" s="9" customFormat="1" ht="15">
      <c r="A59" s="6" t="s">
        <v>19</v>
      </c>
      <c r="B59" s="10"/>
      <c r="C59" s="11"/>
      <c r="D59" s="35"/>
    </row>
    <row r="60" spans="1:4" s="9" customFormat="1" ht="15">
      <c r="A60" s="10" t="s">
        <v>68</v>
      </c>
      <c r="B60" s="10" t="s">
        <v>71</v>
      </c>
      <c r="C60" s="11">
        <v>20000</v>
      </c>
      <c r="D60" s="35">
        <f>SUM(C60)</f>
        <v>20000</v>
      </c>
    </row>
    <row r="61" spans="1:4" s="9" customFormat="1" ht="15">
      <c r="A61" s="10" t="s">
        <v>69</v>
      </c>
      <c r="B61" s="10" t="s">
        <v>70</v>
      </c>
      <c r="C61" s="11">
        <v>200000</v>
      </c>
      <c r="D61" s="35">
        <f>SUM(C61)</f>
        <v>200000</v>
      </c>
    </row>
    <row r="62" spans="1:4" s="9" customFormat="1" ht="15">
      <c r="A62" s="10"/>
      <c r="B62" s="10"/>
      <c r="C62" s="11"/>
      <c r="D62" s="35"/>
    </row>
    <row r="63" spans="1:4" s="9" customFormat="1" ht="15">
      <c r="A63" s="6" t="s">
        <v>72</v>
      </c>
      <c r="B63" s="6" t="s">
        <v>73</v>
      </c>
      <c r="C63" s="11">
        <v>40000</v>
      </c>
      <c r="D63" s="35">
        <f>C63</f>
        <v>40000</v>
      </c>
    </row>
    <row r="64" spans="1:4" s="9" customFormat="1" ht="15">
      <c r="A64" s="10"/>
      <c r="B64" s="10"/>
      <c r="C64" s="11"/>
      <c r="D64" s="35"/>
    </row>
    <row r="65" spans="1:4" s="9" customFormat="1" ht="15">
      <c r="A65" s="6" t="s">
        <v>74</v>
      </c>
      <c r="B65" s="6" t="s">
        <v>75</v>
      </c>
      <c r="C65" s="11">
        <v>500000</v>
      </c>
      <c r="D65" s="35">
        <f>SUM(C65:C68)</f>
        <v>730000</v>
      </c>
    </row>
    <row r="66" spans="1:4" s="9" customFormat="1" ht="15">
      <c r="A66" s="10"/>
      <c r="B66" s="10" t="s">
        <v>20</v>
      </c>
      <c r="C66" s="11">
        <v>40000</v>
      </c>
      <c r="D66" s="35"/>
    </row>
    <row r="67" spans="1:4" s="9" customFormat="1" ht="15">
      <c r="A67" s="10"/>
      <c r="B67" s="10" t="s">
        <v>90</v>
      </c>
      <c r="C67" s="11">
        <v>40000</v>
      </c>
      <c r="D67" s="35"/>
    </row>
    <row r="68" spans="1:4" s="9" customFormat="1" ht="15">
      <c r="A68" s="10"/>
      <c r="B68" s="10" t="s">
        <v>91</v>
      </c>
      <c r="C68" s="11">
        <v>150000</v>
      </c>
      <c r="D68" s="35"/>
    </row>
    <row r="69" spans="1:4" s="9" customFormat="1" ht="15">
      <c r="A69" s="6" t="s">
        <v>21</v>
      </c>
      <c r="B69" s="6" t="s">
        <v>22</v>
      </c>
      <c r="C69" s="11">
        <v>550000</v>
      </c>
      <c r="D69" s="35">
        <f>SUM(C69)</f>
        <v>550000</v>
      </c>
    </row>
    <row r="70" spans="1:4" s="9" customFormat="1" ht="15">
      <c r="A70" s="6"/>
      <c r="B70" s="6"/>
      <c r="C70" s="11"/>
      <c r="D70" s="35"/>
    </row>
    <row r="71" spans="1:4" s="9" customFormat="1" ht="15">
      <c r="A71" s="6" t="s">
        <v>76</v>
      </c>
      <c r="B71" s="31" t="s">
        <v>77</v>
      </c>
      <c r="C71" s="11">
        <v>16000</v>
      </c>
      <c r="D71" s="35">
        <v>16000</v>
      </c>
    </row>
    <row r="72" spans="1:4" s="9" customFormat="1" ht="15">
      <c r="A72" s="6"/>
      <c r="C72" s="11"/>
      <c r="D72" s="35"/>
    </row>
    <row r="73" spans="1:4" s="9" customFormat="1" ht="15">
      <c r="A73" s="6" t="s">
        <v>78</v>
      </c>
      <c r="B73" s="31" t="s">
        <v>79</v>
      </c>
      <c r="C73" s="11">
        <v>30000</v>
      </c>
      <c r="D73" s="35">
        <v>30000</v>
      </c>
    </row>
    <row r="74" spans="1:4" s="9" customFormat="1" ht="15">
      <c r="A74" s="6"/>
      <c r="B74" s="10"/>
      <c r="C74" s="11"/>
      <c r="D74" s="35"/>
    </row>
    <row r="75" spans="1:4" s="9" customFormat="1" ht="15">
      <c r="A75" s="6" t="s">
        <v>5</v>
      </c>
      <c r="B75" s="10"/>
      <c r="C75" s="11"/>
      <c r="D75" s="35">
        <f>SUM(C76:C84)</f>
        <v>1061500</v>
      </c>
    </row>
    <row r="76" spans="1:4" s="9" customFormat="1" ht="15">
      <c r="A76" s="10" t="s">
        <v>28</v>
      </c>
      <c r="B76" s="10" t="s">
        <v>29</v>
      </c>
      <c r="C76" s="11">
        <v>15000</v>
      </c>
      <c r="D76" s="35"/>
    </row>
    <row r="77" spans="1:4" s="9" customFormat="1" ht="15">
      <c r="A77" s="10" t="s">
        <v>47</v>
      </c>
      <c r="B77" s="10" t="s">
        <v>48</v>
      </c>
      <c r="C77" s="11">
        <v>140000</v>
      </c>
      <c r="D77" s="35"/>
    </row>
    <row r="78" spans="1:4" s="9" customFormat="1" ht="15">
      <c r="A78" s="10" t="s">
        <v>26</v>
      </c>
      <c r="B78" s="10" t="s">
        <v>27</v>
      </c>
      <c r="C78" s="11">
        <v>15000</v>
      </c>
      <c r="D78" s="35"/>
    </row>
    <row r="79" spans="1:4" s="9" customFormat="1" ht="15">
      <c r="A79" s="10" t="s">
        <v>32</v>
      </c>
      <c r="B79" s="10" t="s">
        <v>44</v>
      </c>
      <c r="C79" s="11">
        <v>18500</v>
      </c>
      <c r="D79" s="35"/>
    </row>
    <row r="80" spans="1:4" s="9" customFormat="1" ht="15">
      <c r="A80" s="10" t="s">
        <v>32</v>
      </c>
      <c r="B80" s="10" t="s">
        <v>43</v>
      </c>
      <c r="C80" s="11">
        <v>63000</v>
      </c>
      <c r="D80" s="35"/>
    </row>
    <row r="81" spans="1:4" s="9" customFormat="1" ht="15">
      <c r="A81" s="10" t="s">
        <v>45</v>
      </c>
      <c r="B81" s="10" t="s">
        <v>46</v>
      </c>
      <c r="C81" s="11">
        <v>10000</v>
      </c>
      <c r="D81" s="35"/>
    </row>
    <row r="82" spans="1:4" s="9" customFormat="1" ht="15">
      <c r="A82" s="10" t="s">
        <v>23</v>
      </c>
      <c r="B82" s="10" t="s">
        <v>50</v>
      </c>
      <c r="C82" s="11">
        <v>200000</v>
      </c>
      <c r="D82" s="38"/>
    </row>
    <row r="83" spans="1:4" s="9" customFormat="1" ht="15">
      <c r="A83" s="10" t="s">
        <v>30</v>
      </c>
      <c r="B83" s="10" t="s">
        <v>31</v>
      </c>
      <c r="C83" s="11">
        <v>300000</v>
      </c>
      <c r="D83" s="35"/>
    </row>
    <row r="84" spans="1:4" s="9" customFormat="1" ht="15">
      <c r="A84" s="10" t="s">
        <v>24</v>
      </c>
      <c r="B84" s="10" t="s">
        <v>25</v>
      </c>
      <c r="C84" s="11">
        <v>300000</v>
      </c>
      <c r="D84" s="35"/>
    </row>
    <row r="85" spans="1:4" s="9" customFormat="1" ht="15">
      <c r="A85" s="10"/>
      <c r="B85" s="10"/>
      <c r="C85" s="11"/>
      <c r="D85" s="35"/>
    </row>
    <row r="86" spans="1:4" s="9" customFormat="1" ht="15">
      <c r="A86" s="6" t="s">
        <v>84</v>
      </c>
      <c r="B86" s="6" t="s">
        <v>49</v>
      </c>
      <c r="C86" s="11">
        <v>250000</v>
      </c>
      <c r="D86" s="35">
        <f>SUM(C86)</f>
        <v>250000</v>
      </c>
    </row>
    <row r="87" spans="1:4" s="9" customFormat="1" ht="15">
      <c r="A87" s="6"/>
      <c r="B87" s="10"/>
      <c r="C87" s="11"/>
      <c r="D87" s="35"/>
    </row>
    <row r="88" spans="1:4" s="9" customFormat="1" ht="15">
      <c r="A88" s="6" t="s">
        <v>80</v>
      </c>
      <c r="B88" s="6" t="s">
        <v>81</v>
      </c>
      <c r="C88" s="11">
        <v>26900</v>
      </c>
      <c r="D88" s="35">
        <f>SUM(C88)</f>
        <v>26900</v>
      </c>
    </row>
    <row r="89" spans="1:4" s="9" customFormat="1" ht="15">
      <c r="A89" s="6"/>
      <c r="B89" s="6"/>
      <c r="C89" s="11"/>
      <c r="D89" s="35"/>
    </row>
    <row r="90" spans="1:4" s="9" customFormat="1" ht="15">
      <c r="A90" s="6" t="s">
        <v>82</v>
      </c>
      <c r="B90" s="6" t="s">
        <v>83</v>
      </c>
      <c r="C90" s="11">
        <v>15000</v>
      </c>
      <c r="D90" s="35">
        <f>C90+C91+C92</f>
        <v>30000</v>
      </c>
    </row>
    <row r="91" spans="1:4" s="9" customFormat="1" ht="15">
      <c r="A91" s="6"/>
      <c r="B91" s="34" t="s">
        <v>94</v>
      </c>
      <c r="C91" s="11">
        <v>5000</v>
      </c>
      <c r="D91" s="35"/>
    </row>
    <row r="92" spans="1:4" s="9" customFormat="1" ht="15">
      <c r="A92" s="6"/>
      <c r="B92" s="10" t="s">
        <v>95</v>
      </c>
      <c r="C92" s="11">
        <v>10000</v>
      </c>
      <c r="D92" s="35"/>
    </row>
    <row r="93" spans="1:4" s="9" customFormat="1" ht="15">
      <c r="A93" s="10"/>
      <c r="B93" s="10"/>
      <c r="C93" s="11"/>
      <c r="D93" s="35"/>
    </row>
    <row r="94" spans="1:4" s="9" customFormat="1" ht="15">
      <c r="A94" s="6" t="s">
        <v>33</v>
      </c>
      <c r="B94" s="10"/>
      <c r="C94" s="11"/>
      <c r="D94" s="35">
        <f>SUM(C95:C104)</f>
        <v>6240000</v>
      </c>
    </row>
    <row r="95" spans="1:4" s="9" customFormat="1" ht="15">
      <c r="A95" s="10"/>
      <c r="B95" s="10"/>
      <c r="C95" s="11"/>
      <c r="D95" s="35"/>
    </row>
    <row r="96" spans="1:4" s="9" customFormat="1" ht="15">
      <c r="A96" s="10" t="s">
        <v>23</v>
      </c>
      <c r="B96" s="13" t="s">
        <v>35</v>
      </c>
      <c r="C96" s="11">
        <v>50000</v>
      </c>
      <c r="D96" s="35"/>
    </row>
    <row r="97" spans="1:4" s="9" customFormat="1" ht="15">
      <c r="A97" s="10" t="s">
        <v>34</v>
      </c>
      <c r="B97" s="13" t="s">
        <v>36</v>
      </c>
      <c r="C97" s="11">
        <v>5000000</v>
      </c>
      <c r="D97" s="35"/>
    </row>
    <row r="98" spans="1:4" s="9" customFormat="1" ht="15">
      <c r="A98" s="10"/>
      <c r="B98" s="13" t="s">
        <v>101</v>
      </c>
      <c r="C98" s="11">
        <v>300000</v>
      </c>
      <c r="D98" s="35"/>
    </row>
    <row r="99" spans="1:4" s="9" customFormat="1" ht="15">
      <c r="A99" s="10"/>
      <c r="B99" s="13" t="s">
        <v>85</v>
      </c>
      <c r="C99" s="11">
        <v>500000</v>
      </c>
      <c r="D99" s="35"/>
    </row>
    <row r="100" spans="1:4" ht="15">
      <c r="A100"/>
      <c r="B100" s="13" t="s">
        <v>87</v>
      </c>
      <c r="C100" s="11">
        <v>200000</v>
      </c>
      <c r="D100" s="39"/>
    </row>
    <row r="101" spans="1:4" ht="15">
      <c r="A101"/>
      <c r="B101" s="13" t="s">
        <v>92</v>
      </c>
      <c r="C101" s="11">
        <v>70000</v>
      </c>
      <c r="D101" s="39"/>
    </row>
    <row r="102" spans="1:4" ht="15">
      <c r="A102"/>
      <c r="B102" s="13" t="s">
        <v>93</v>
      </c>
      <c r="C102" s="11">
        <v>120000</v>
      </c>
      <c r="D102" s="39"/>
    </row>
    <row r="103" spans="1:4" ht="15">
      <c r="A103"/>
      <c r="B103" s="13"/>
      <c r="C103" s="11"/>
      <c r="D103"/>
    </row>
    <row r="104" spans="1:4" ht="15">
      <c r="A104"/>
      <c r="B104" s="13"/>
      <c r="C104" s="11"/>
      <c r="D104"/>
    </row>
    <row r="105" spans="1:4" s="9" customFormat="1" ht="15">
      <c r="A105" s="7" t="s">
        <v>37</v>
      </c>
      <c r="B105" s="7"/>
      <c r="C105" s="8"/>
      <c r="D105" s="8">
        <f>SUM(D35:D97)</f>
        <v>10573400</v>
      </c>
    </row>
    <row r="106" spans="1:4" s="9" customFormat="1" ht="15">
      <c r="A106" s="7"/>
      <c r="C106" s="11"/>
      <c r="D106" s="8">
        <f>SUM(D29-D105)</f>
        <v>-6243200</v>
      </c>
    </row>
    <row r="107" spans="1:4" s="9" customFormat="1" ht="15">
      <c r="A107" s="20"/>
      <c r="C107" s="21"/>
      <c r="D107" s="7"/>
    </row>
    <row r="108" spans="1:2" ht="12.75">
      <c r="A108"/>
      <c r="B108"/>
    </row>
    <row r="109" spans="1:4" s="9" customFormat="1" ht="15">
      <c r="A109" s="22" t="s">
        <v>109</v>
      </c>
      <c r="C109" s="21"/>
      <c r="D109" s="12"/>
    </row>
    <row r="110" spans="1:4" s="9" customFormat="1" ht="15">
      <c r="A110" s="22" t="s">
        <v>102</v>
      </c>
      <c r="C110" s="21"/>
      <c r="D110" s="12"/>
    </row>
    <row r="111" spans="1:4" s="9" customFormat="1" ht="15">
      <c r="A111" s="22" t="s">
        <v>103</v>
      </c>
      <c r="B111" s="4"/>
      <c r="C111" s="23"/>
      <c r="D111" s="24"/>
    </row>
    <row r="112" spans="1:4" s="9" customFormat="1" ht="15">
      <c r="A112" s="22"/>
      <c r="B112" s="4"/>
      <c r="C112" s="2"/>
      <c r="D112" s="24"/>
    </row>
    <row r="113" spans="1:4" s="9" customFormat="1" ht="15">
      <c r="A113"/>
      <c r="B113" s="25" t="s">
        <v>38</v>
      </c>
      <c r="C113" s="26">
        <v>43542</v>
      </c>
      <c r="D113" s="27"/>
    </row>
    <row r="114" spans="1:4" s="9" customFormat="1" ht="15">
      <c r="A114"/>
      <c r="B114" s="25" t="s">
        <v>39</v>
      </c>
      <c r="C114" s="26">
        <v>43542</v>
      </c>
      <c r="D114" s="27"/>
    </row>
    <row r="115" spans="1:4" s="9" customFormat="1" ht="15">
      <c r="A115"/>
      <c r="B115" s="28" t="s">
        <v>40</v>
      </c>
      <c r="C115" s="26"/>
      <c r="D115" s="29"/>
    </row>
    <row r="116" spans="1:4" ht="12.75">
      <c r="A116"/>
      <c r="B116" t="s">
        <v>41</v>
      </c>
      <c r="C116" s="26"/>
      <c r="D116" s="29"/>
    </row>
    <row r="117" spans="1:2" ht="12.75">
      <c r="A117"/>
      <c r="B117"/>
    </row>
    <row r="118" spans="1:4" ht="12.75">
      <c r="A118"/>
      <c r="B118"/>
      <c r="D118" s="5"/>
    </row>
    <row r="119" spans="1:4" ht="12.75">
      <c r="A119"/>
      <c r="B119"/>
      <c r="D119" s="5"/>
    </row>
    <row r="120" spans="1:4" ht="12.75">
      <c r="A120"/>
      <c r="B120"/>
      <c r="D120" s="5"/>
    </row>
    <row r="121" spans="1:4" ht="12.75">
      <c r="A121"/>
      <c r="B121"/>
      <c r="D121" s="5"/>
    </row>
    <row r="122" spans="1:4" ht="12.75">
      <c r="A122"/>
      <c r="B122" s="4"/>
      <c r="D122" s="5"/>
    </row>
    <row r="123" spans="1:4" ht="12.75">
      <c r="A123" s="4"/>
      <c r="B123" s="4"/>
      <c r="D123" s="5"/>
    </row>
    <row r="124" spans="1:4" ht="12.75">
      <c r="A124" s="4"/>
      <c r="B124" s="4"/>
      <c r="D124" s="5"/>
    </row>
    <row r="125" spans="1:4" ht="12.75">
      <c r="A125" s="4"/>
      <c r="B125" s="4"/>
      <c r="D125" s="5"/>
    </row>
    <row r="126" spans="1:4" ht="12.75">
      <c r="A126" s="4"/>
      <c r="B126" s="4"/>
      <c r="D126" s="5"/>
    </row>
    <row r="127" spans="1:4" ht="12.75">
      <c r="A127" s="4"/>
      <c r="B127" s="4"/>
      <c r="D127" s="5"/>
    </row>
    <row r="128" spans="1:4" ht="12.75">
      <c r="A128" s="4"/>
      <c r="B128" s="4"/>
      <c r="D128" s="5"/>
    </row>
    <row r="129" spans="1:4" ht="12.75">
      <c r="A129" s="4"/>
      <c r="B129" s="4"/>
      <c r="D129" s="5"/>
    </row>
    <row r="130" spans="1:4" ht="12.75">
      <c r="A130" s="4"/>
      <c r="B130" s="4"/>
      <c r="D130" s="5"/>
    </row>
    <row r="131" spans="1:4" ht="12.75">
      <c r="A131" s="4"/>
      <c r="B131" s="4"/>
      <c r="D131" s="5"/>
    </row>
    <row r="132" spans="1:4" ht="12.75">
      <c r="A132" s="4"/>
      <c r="B132" s="4"/>
      <c r="D132" s="5"/>
    </row>
    <row r="133" spans="1:4" ht="12.75">
      <c r="A133" s="4"/>
      <c r="B133" s="4"/>
      <c r="D133" s="5"/>
    </row>
    <row r="134" spans="1:4" ht="12.75">
      <c r="A134" s="4"/>
      <c r="B134" s="4"/>
      <c r="D134" s="5"/>
    </row>
    <row r="135" spans="1:4" ht="12.75">
      <c r="A135" s="4"/>
      <c r="B135" s="4"/>
      <c r="D135" s="5"/>
    </row>
    <row r="136" spans="1:4" ht="12.75">
      <c r="A136" s="4"/>
      <c r="B136" s="4"/>
      <c r="D136" s="5"/>
    </row>
    <row r="137" spans="1:4" ht="12.75">
      <c r="A137" s="4"/>
      <c r="B137" s="4"/>
      <c r="D137" s="5"/>
    </row>
    <row r="138" spans="1:4" ht="12.75">
      <c r="A138" s="4"/>
      <c r="B138" s="4"/>
      <c r="D138" s="5"/>
    </row>
    <row r="139" spans="1:4" ht="12.75">
      <c r="A139" s="4"/>
      <c r="B139" s="4"/>
      <c r="D139" s="5"/>
    </row>
    <row r="140" spans="1:4" ht="12.75">
      <c r="A140" s="4"/>
      <c r="B140" s="4"/>
      <c r="D140" s="5"/>
    </row>
    <row r="141" spans="1:4" ht="12.75">
      <c r="A141" s="4"/>
      <c r="B141" s="4"/>
      <c r="D141" s="5"/>
    </row>
    <row r="142" spans="1:4" ht="12.75">
      <c r="A142" s="4"/>
      <c r="B142" s="4"/>
      <c r="D142" s="5"/>
    </row>
    <row r="143" spans="1:4" ht="12.75">
      <c r="A143" s="4"/>
      <c r="B143" s="4"/>
      <c r="D143" s="5"/>
    </row>
    <row r="144" spans="1:4" ht="12.75">
      <c r="A144" s="4"/>
      <c r="B144" s="4"/>
      <c r="D144" s="5"/>
    </row>
    <row r="145" spans="1:4" ht="12.75">
      <c r="A145" s="4"/>
      <c r="B145" s="4"/>
      <c r="D145" s="5"/>
    </row>
    <row r="146" spans="1:4" ht="12.75">
      <c r="A146" s="4"/>
      <c r="B146" s="4"/>
      <c r="D146" s="5"/>
    </row>
    <row r="147" spans="1:4" ht="12.75">
      <c r="A147" s="4"/>
      <c r="B147" s="4"/>
      <c r="D147" s="5"/>
    </row>
    <row r="148" spans="1:4" ht="12.75">
      <c r="A148" s="4"/>
      <c r="B148" s="4"/>
      <c r="D148" s="5"/>
    </row>
    <row r="149" spans="1:4" ht="12.75">
      <c r="A149" s="4"/>
      <c r="B149" s="4"/>
      <c r="D149" s="5"/>
    </row>
    <row r="150" spans="1:4" ht="12.75">
      <c r="A150" s="4"/>
      <c r="B150" s="4"/>
      <c r="D150" s="5"/>
    </row>
    <row r="151" spans="1:4" ht="12.75">
      <c r="A151" s="4"/>
      <c r="B151" s="4"/>
      <c r="D151" s="5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B196" s="4"/>
      <c r="D196" s="5"/>
    </row>
    <row r="197" spans="1:4" ht="12.75">
      <c r="A197" s="4"/>
      <c r="B197" s="4"/>
      <c r="D197" s="5"/>
    </row>
    <row r="198" spans="1:4" ht="12.75">
      <c r="A198" s="4"/>
      <c r="B198" s="4"/>
      <c r="D198" s="5"/>
    </row>
    <row r="199" spans="1:4" ht="12.75">
      <c r="A199" s="4"/>
      <c r="B199" s="4"/>
      <c r="D199" s="5"/>
    </row>
    <row r="200" spans="1:4" ht="12.75">
      <c r="A200" s="4"/>
      <c r="B200" s="4"/>
      <c r="D200" s="5"/>
    </row>
    <row r="201" spans="1:4" ht="12.75">
      <c r="A201" s="4"/>
      <c r="B201" s="4"/>
      <c r="D201" s="5"/>
    </row>
    <row r="202" spans="1:4" ht="12.75">
      <c r="A202" s="4"/>
      <c r="B202" s="4"/>
      <c r="D202" s="5"/>
    </row>
    <row r="203" spans="1:4" ht="12.75">
      <c r="A203" s="4"/>
      <c r="B203" s="4"/>
      <c r="D203" s="5"/>
    </row>
    <row r="204" spans="1:4" ht="12.75">
      <c r="A204" s="4"/>
      <c r="D204" s="5"/>
    </row>
  </sheetData>
  <sheetProtection selectLockedCells="1" selectUnlockedCells="1"/>
  <mergeCells count="2">
    <mergeCell ref="A1:D1"/>
    <mergeCell ref="A35:D35"/>
  </mergeCells>
  <printOptions/>
  <pageMargins left="0.3937007874015748" right="0.3937007874015748" top="0.7874015748031497" bottom="0.31496062992125984" header="0.3937007874015748" footer="0.5118110236220472"/>
  <pageSetup horizontalDpi="600" verticalDpi="600" orientation="landscape" paperSize="9" r:id="rId1"/>
  <headerFooter alignWithMargins="0">
    <oddHeader>&amp;C&amp;"Times New Roman,tučné kurzíva"&amp;14Upravený rozpočet obce Ježovy na r. 2019 dle rozpočtových opatření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2.28125" style="0" bestFit="1" customWidth="1"/>
    <col min="2" max="2" width="16.28125" style="0" bestFit="1" customWidth="1"/>
    <col min="3" max="3" width="13.28125" style="0" bestFit="1" customWidth="1"/>
  </cols>
  <sheetData>
    <row r="1" ht="12">
      <c r="A1" t="s">
        <v>104</v>
      </c>
    </row>
    <row r="2" spans="1:3" ht="12">
      <c r="A2" t="s">
        <v>42</v>
      </c>
      <c r="B2">
        <v>4112</v>
      </c>
      <c r="C2" s="43">
        <v>7600</v>
      </c>
    </row>
    <row r="4" ht="12">
      <c r="A4" t="s">
        <v>106</v>
      </c>
    </row>
    <row r="5" spans="1:3" ht="12">
      <c r="A5" t="s">
        <v>107</v>
      </c>
      <c r="B5" t="s">
        <v>108</v>
      </c>
      <c r="C5" s="42">
        <v>26900</v>
      </c>
    </row>
    <row r="8" ht="12">
      <c r="A8" t="s">
        <v>105</v>
      </c>
    </row>
    <row r="14" ht="12">
      <c r="C14" s="40"/>
    </row>
    <row r="15" ht="12">
      <c r="C15" s="40"/>
    </row>
    <row r="16" ht="12">
      <c r="C16" s="41"/>
    </row>
    <row r="17" ht="12">
      <c r="C17" s="40"/>
    </row>
    <row r="18" ht="12">
      <c r="C18" s="40"/>
    </row>
    <row r="20" ht="12">
      <c r="C20" s="40"/>
    </row>
    <row r="21" ht="12">
      <c r="C21" s="40"/>
    </row>
    <row r="22" ht="12">
      <c r="C22" s="40"/>
    </row>
    <row r="23" ht="12">
      <c r="C23" s="40"/>
    </row>
    <row r="24" ht="12">
      <c r="C24" s="40"/>
    </row>
    <row r="25" ht="12">
      <c r="C25" s="41"/>
    </row>
    <row r="26" ht="12">
      <c r="C26" s="40"/>
    </row>
    <row r="27" ht="12">
      <c r="C27" s="40"/>
    </row>
    <row r="28" ht="12">
      <c r="C28" s="40"/>
    </row>
    <row r="29" ht="12">
      <c r="C29" s="40"/>
    </row>
    <row r="30" ht="12">
      <c r="C30" s="41"/>
    </row>
    <row r="31" ht="12">
      <c r="C31" s="40"/>
    </row>
    <row r="32" ht="12">
      <c r="C32" s="40"/>
    </row>
    <row r="33" ht="12">
      <c r="C33" s="40"/>
    </row>
    <row r="34" ht="12">
      <c r="C34" s="40"/>
    </row>
    <row r="35" ht="12">
      <c r="C35" s="40"/>
    </row>
    <row r="36" ht="12">
      <c r="C36" s="40"/>
    </row>
    <row r="37" ht="12">
      <c r="C37" s="40"/>
    </row>
    <row r="38" ht="12">
      <c r="C38" s="40"/>
    </row>
    <row r="39" ht="12">
      <c r="C39" s="40"/>
    </row>
    <row r="40" ht="12">
      <c r="C40" s="40"/>
    </row>
    <row r="41" ht="12">
      <c r="C41" s="40"/>
    </row>
    <row r="42" ht="12">
      <c r="C42" s="40"/>
    </row>
    <row r="43" ht="12">
      <c r="C43" s="40"/>
    </row>
    <row r="44" ht="12">
      <c r="C44" s="40"/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  <headerFooter alignWithMargins="0">
    <oddHeader>&amp;CRozpočtová opatření č. 1/2019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Křivohlavý</cp:lastModifiedBy>
  <cp:lastPrinted>2019-04-05T19:09:42Z</cp:lastPrinted>
  <dcterms:created xsi:type="dcterms:W3CDTF">2016-12-14T18:25:55Z</dcterms:created>
  <dcterms:modified xsi:type="dcterms:W3CDTF">2020-04-05T17:13:22Z</dcterms:modified>
  <cp:category/>
  <cp:version/>
  <cp:contentType/>
  <cp:contentStatus/>
</cp:coreProperties>
</file>